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8136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I42" i="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L6"/>
  <c r="K6"/>
  <c r="J42" l="1"/>
  <c r="N42"/>
  <c r="M42"/>
  <c r="H42"/>
  <c r="E42"/>
  <c r="F42"/>
  <c r="G42"/>
  <c r="K42" l="1"/>
  <c r="L42"/>
</calcChain>
</file>

<file path=xl/sharedStrings.xml><?xml version="1.0" encoding="utf-8"?>
<sst xmlns="http://schemas.openxmlformats.org/spreadsheetml/2006/main" count="59" uniqueCount="58">
  <si>
    <t>№№</t>
  </si>
  <si>
    <t>п/п</t>
  </si>
  <si>
    <t>А Д Р Е С</t>
  </si>
  <si>
    <t xml:space="preserve">Общая </t>
  </si>
  <si>
    <t>площадь,м2</t>
  </si>
  <si>
    <t>Кол-во</t>
  </si>
  <si>
    <t>квартир</t>
  </si>
  <si>
    <t>прожив.</t>
  </si>
  <si>
    <t>ул. А.Алехина, д. 1</t>
  </si>
  <si>
    <t>ул. А.Алехина, д.2</t>
  </si>
  <si>
    <t>ИТОГО</t>
  </si>
  <si>
    <t>ул. А.Алехина, д.4</t>
  </si>
  <si>
    <t>ул. А. Алехина, д.6</t>
  </si>
  <si>
    <t>ул. А. Алехина, д. 8</t>
  </si>
  <si>
    <t>ул. А. Алехина, д.10</t>
  </si>
  <si>
    <t>ул. А.Алехина, д.12</t>
  </si>
  <si>
    <t>ул. А. Алехина, д.24</t>
  </si>
  <si>
    <t>ул. Ижорского бат., д.6</t>
  </si>
  <si>
    <t>ул. Ижорского бат., д.6-а</t>
  </si>
  <si>
    <t>ул. Ижорского бат., д.8</t>
  </si>
  <si>
    <t>ул. Ижорского бат., д.8-а</t>
  </si>
  <si>
    <t>ул. Ижорского бат., д.10</t>
  </si>
  <si>
    <t>ул. Ижорского бат., д.35</t>
  </si>
  <si>
    <t>ул. Ижорского бат., д.37</t>
  </si>
  <si>
    <t>ул. Ижорского бат., д.39</t>
  </si>
  <si>
    <t>ул. Ижорского бат., д.43</t>
  </si>
  <si>
    <t>ул. Ижорского бат., д.45</t>
  </si>
  <si>
    <t>ул. Ижорского бат., Д</t>
  </si>
  <si>
    <t>д. 47</t>
  </si>
  <si>
    <t>ул. Ижорского бат., д.49</t>
  </si>
  <si>
    <t>ул. Л.Поземского, д.116</t>
  </si>
  <si>
    <t>ул. Техническая, д. 15</t>
  </si>
  <si>
    <t>СВОДНАЯ  ТАБЛИЦА   ПО ЖИЛЫМ ДОМАМ ЗА 2011 ГОД                    УК    ООО "ЖЭУ 16"</t>
  </si>
  <si>
    <t>ул.Техническая, д. 14</t>
  </si>
  <si>
    <t>Директор ООО "ЖЭУ 16"                                               Ю. В. Бурлин</t>
  </si>
  <si>
    <t>А.Б. Яновский</t>
  </si>
  <si>
    <t>ул. А Алехина, дом 30</t>
  </si>
  <si>
    <t xml:space="preserve">               ДОХОДЫ</t>
  </si>
  <si>
    <t>по начисл.</t>
  </si>
  <si>
    <t>по  оплате</t>
  </si>
  <si>
    <t>РАСХОДЫ</t>
  </si>
  <si>
    <t xml:space="preserve">              РЕЗУЛЬТАТ  </t>
  </si>
  <si>
    <t xml:space="preserve"> по  начисл.</t>
  </si>
  <si>
    <t xml:space="preserve"> по   оплате</t>
  </si>
  <si>
    <t xml:space="preserve">       ЗАДОЛЖЕННОСТЬ</t>
  </si>
  <si>
    <t xml:space="preserve">   по    т/о</t>
  </si>
  <si>
    <t>ул. А. Алехина, дом 26</t>
  </si>
  <si>
    <t>ул. А. Алехина, дом 28</t>
  </si>
  <si>
    <t>2017 год</t>
  </si>
  <si>
    <t>ул. Л.Поземского, д.61-а</t>
  </si>
  <si>
    <t>ул. А. Невского, дом 1</t>
  </si>
  <si>
    <t>ул. А. Невского, дом 3</t>
  </si>
  <si>
    <t>ул. Школьная, дом 2</t>
  </si>
  <si>
    <t>ул. Волкова, дом 2</t>
  </si>
  <si>
    <t>ул. Первомайская, дом 6</t>
  </si>
  <si>
    <t>ул. Герцена, дом 10</t>
  </si>
  <si>
    <t>ул. Московская, дом 1</t>
  </si>
  <si>
    <t>ул. Труда, дом 7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</si>
</sst>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0" xfId="0" applyFont="1"/>
    <xf numFmtId="0" fontId="1" fillId="0" borderId="4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5"/>
  <sheetViews>
    <sheetView tabSelected="1" topLeftCell="A31" workbookViewId="0">
      <selection activeCell="M47" sqref="M47"/>
    </sheetView>
  </sheetViews>
  <sheetFormatPr defaultRowHeight="14.4"/>
  <cols>
    <col min="1" max="1" width="4.5546875" customWidth="1"/>
    <col min="4" max="4" width="6" customWidth="1"/>
    <col min="5" max="5" width="11.88671875" customWidth="1"/>
    <col min="6" max="6" width="8.109375" customWidth="1"/>
    <col min="8" max="8" width="11.77734375" customWidth="1"/>
    <col min="9" max="9" width="11.6640625" customWidth="1"/>
    <col min="10" max="10" width="12.88671875" customWidth="1"/>
    <col min="11" max="11" width="12" customWidth="1"/>
    <col min="12" max="13" width="12.5546875" customWidth="1"/>
    <col min="14" max="14" width="12.21875" customWidth="1"/>
    <col min="15" max="15" width="4.33203125" hidden="1" customWidth="1"/>
  </cols>
  <sheetData>
    <row r="2" spans="1:14" ht="15.6">
      <c r="E2" s="17" t="s">
        <v>32</v>
      </c>
      <c r="F2" s="17"/>
      <c r="G2" s="17"/>
      <c r="H2" s="17"/>
      <c r="I2" s="23" t="s">
        <v>48</v>
      </c>
      <c r="J2" s="17"/>
      <c r="K2" s="17"/>
      <c r="L2" s="17"/>
    </row>
    <row r="4" spans="1:14">
      <c r="A4" s="7" t="s">
        <v>0</v>
      </c>
      <c r="B4" s="8"/>
      <c r="C4" s="9"/>
      <c r="D4" s="10"/>
      <c r="E4" s="7" t="s">
        <v>3</v>
      </c>
      <c r="F4" s="7" t="s">
        <v>5</v>
      </c>
      <c r="G4" s="7" t="s">
        <v>5</v>
      </c>
      <c r="H4" s="24" t="s">
        <v>37</v>
      </c>
      <c r="I4" s="25"/>
      <c r="J4" s="18" t="s">
        <v>40</v>
      </c>
      <c r="K4" s="24" t="s">
        <v>41</v>
      </c>
      <c r="L4" s="25"/>
      <c r="M4" s="26" t="s">
        <v>44</v>
      </c>
      <c r="N4" s="27"/>
    </row>
    <row r="5" spans="1:14">
      <c r="A5" s="11" t="s">
        <v>1</v>
      </c>
      <c r="B5" s="12"/>
      <c r="C5" s="13" t="s">
        <v>2</v>
      </c>
      <c r="D5" s="11"/>
      <c r="E5" s="14" t="s">
        <v>4</v>
      </c>
      <c r="F5" s="14" t="s">
        <v>6</v>
      </c>
      <c r="G5" s="14" t="s">
        <v>7</v>
      </c>
      <c r="H5" s="14" t="s">
        <v>38</v>
      </c>
      <c r="I5" s="11" t="s">
        <v>39</v>
      </c>
      <c r="J5" s="11"/>
      <c r="K5" s="12" t="s">
        <v>42</v>
      </c>
      <c r="L5" s="14" t="s">
        <v>43</v>
      </c>
      <c r="M5" s="14" t="s">
        <v>45</v>
      </c>
      <c r="N5" s="11"/>
    </row>
    <row r="6" spans="1:14">
      <c r="A6" s="5">
        <v>1</v>
      </c>
      <c r="B6" s="2" t="s">
        <v>8</v>
      </c>
      <c r="C6" s="4"/>
      <c r="D6" s="3"/>
      <c r="E6" s="5">
        <v>9246.2000000000007</v>
      </c>
      <c r="F6" s="5">
        <v>179</v>
      </c>
      <c r="G6" s="5">
        <v>507</v>
      </c>
      <c r="H6" s="19">
        <v>1152524.8899999999</v>
      </c>
      <c r="I6" s="19">
        <v>1152508.18</v>
      </c>
      <c r="J6" s="19">
        <v>1254699.31</v>
      </c>
      <c r="K6" s="19">
        <f>H6-J6</f>
        <v>-102174.42000000016</v>
      </c>
      <c r="L6" s="19">
        <f>I6-J6</f>
        <v>-102191.13000000012</v>
      </c>
      <c r="M6" s="19">
        <v>98347.34</v>
      </c>
      <c r="N6" s="19"/>
    </row>
    <row r="7" spans="1:14">
      <c r="A7" s="5">
        <v>2</v>
      </c>
      <c r="B7" s="2" t="s">
        <v>9</v>
      </c>
      <c r="C7" s="4"/>
      <c r="D7" s="3"/>
      <c r="E7" s="5">
        <v>4393.6000000000004</v>
      </c>
      <c r="F7" s="5">
        <v>86</v>
      </c>
      <c r="G7" s="5">
        <v>212</v>
      </c>
      <c r="H7" s="19">
        <v>482321.91999999998</v>
      </c>
      <c r="I7" s="19">
        <v>475502.71</v>
      </c>
      <c r="J7" s="19">
        <v>572974.17000000004</v>
      </c>
      <c r="K7" s="19">
        <f t="shared" ref="K7:K40" si="0">H7-J7</f>
        <v>-90652.250000000058</v>
      </c>
      <c r="L7" s="19">
        <f t="shared" ref="L7:L40" si="1">I7-J7</f>
        <v>-97471.460000000021</v>
      </c>
      <c r="M7" s="19">
        <v>90426.71</v>
      </c>
      <c r="N7" s="19"/>
    </row>
    <row r="8" spans="1:14">
      <c r="A8" s="5">
        <v>3</v>
      </c>
      <c r="B8" s="2" t="s">
        <v>11</v>
      </c>
      <c r="C8" s="4"/>
      <c r="D8" s="3"/>
      <c r="E8" s="6">
        <v>2987.9</v>
      </c>
      <c r="F8" s="5">
        <v>60</v>
      </c>
      <c r="G8" s="5">
        <v>142</v>
      </c>
      <c r="H8" s="19">
        <v>369913.47</v>
      </c>
      <c r="I8" s="19">
        <v>373863.07</v>
      </c>
      <c r="J8" s="19">
        <v>454530.59</v>
      </c>
      <c r="K8" s="19">
        <f t="shared" si="0"/>
        <v>-84617.120000000054</v>
      </c>
      <c r="L8" s="19">
        <f t="shared" si="1"/>
        <v>-80667.520000000019</v>
      </c>
      <c r="M8" s="19">
        <v>9008.48</v>
      </c>
      <c r="N8" s="19"/>
    </row>
    <row r="9" spans="1:14">
      <c r="A9" s="5">
        <v>4</v>
      </c>
      <c r="B9" s="2" t="s">
        <v>12</v>
      </c>
      <c r="C9" s="4"/>
      <c r="D9" s="3"/>
      <c r="E9" s="6">
        <v>6792</v>
      </c>
      <c r="F9" s="5">
        <v>130</v>
      </c>
      <c r="G9" s="5">
        <v>314</v>
      </c>
      <c r="H9" s="19">
        <v>840883.52</v>
      </c>
      <c r="I9" s="19">
        <v>814031.35999999999</v>
      </c>
      <c r="J9" s="19">
        <v>938584.59</v>
      </c>
      <c r="K9" s="19">
        <f t="shared" si="0"/>
        <v>-97701.069999999949</v>
      </c>
      <c r="L9" s="19">
        <f t="shared" si="1"/>
        <v>-124553.22999999998</v>
      </c>
      <c r="M9" s="19">
        <v>79077.929999999993</v>
      </c>
      <c r="N9" s="19"/>
    </row>
    <row r="10" spans="1:14">
      <c r="A10" s="5">
        <v>5</v>
      </c>
      <c r="B10" s="2" t="s">
        <v>13</v>
      </c>
      <c r="C10" s="4"/>
      <c r="D10" s="3"/>
      <c r="E10" s="6">
        <v>3614.9</v>
      </c>
      <c r="F10" s="5">
        <v>72</v>
      </c>
      <c r="G10" s="5">
        <v>186</v>
      </c>
      <c r="H10" s="19">
        <v>396850.64</v>
      </c>
      <c r="I10" s="19">
        <v>369649.04</v>
      </c>
      <c r="J10" s="19">
        <v>522874.11</v>
      </c>
      <c r="K10" s="19">
        <f t="shared" si="0"/>
        <v>-126023.46999999997</v>
      </c>
      <c r="L10" s="19">
        <f t="shared" si="1"/>
        <v>-153225.07</v>
      </c>
      <c r="M10" s="19">
        <v>90269.27</v>
      </c>
      <c r="N10" s="19"/>
    </row>
    <row r="11" spans="1:14">
      <c r="A11" s="5">
        <v>6</v>
      </c>
      <c r="B11" s="2" t="s">
        <v>14</v>
      </c>
      <c r="C11" s="4"/>
      <c r="D11" s="3"/>
      <c r="E11" s="6">
        <v>3629.8</v>
      </c>
      <c r="F11" s="5">
        <v>72</v>
      </c>
      <c r="G11" s="5">
        <v>181</v>
      </c>
      <c r="H11" s="19">
        <v>449384.24</v>
      </c>
      <c r="I11" s="19">
        <v>459355.65</v>
      </c>
      <c r="J11" s="19">
        <v>515074.64</v>
      </c>
      <c r="K11" s="19">
        <f t="shared" si="0"/>
        <v>-65690.400000000023</v>
      </c>
      <c r="L11" s="19">
        <f t="shared" si="1"/>
        <v>-55718.989999999991</v>
      </c>
      <c r="M11" s="19">
        <v>23169.91</v>
      </c>
      <c r="N11" s="19"/>
    </row>
    <row r="12" spans="1:14">
      <c r="A12" s="5">
        <v>7</v>
      </c>
      <c r="B12" s="2" t="s">
        <v>15</v>
      </c>
      <c r="C12" s="4"/>
      <c r="D12" s="3"/>
      <c r="E12" s="6">
        <v>3627</v>
      </c>
      <c r="F12" s="5">
        <v>67</v>
      </c>
      <c r="G12" s="5">
        <v>174</v>
      </c>
      <c r="H12" s="19">
        <v>449036.65</v>
      </c>
      <c r="I12" s="19">
        <v>444654.98</v>
      </c>
      <c r="J12" s="19">
        <v>607896.98</v>
      </c>
      <c r="K12" s="19">
        <f t="shared" si="0"/>
        <v>-158860.32999999996</v>
      </c>
      <c r="L12" s="19">
        <f t="shared" si="1"/>
        <v>-163242</v>
      </c>
      <c r="M12" s="19">
        <v>84700.21</v>
      </c>
      <c r="N12" s="19"/>
    </row>
    <row r="13" spans="1:14">
      <c r="A13" s="5">
        <v>8</v>
      </c>
      <c r="B13" s="2" t="s">
        <v>16</v>
      </c>
      <c r="C13" s="4"/>
      <c r="D13" s="3"/>
      <c r="E13" s="6">
        <v>11580.3</v>
      </c>
      <c r="F13" s="5">
        <v>216</v>
      </c>
      <c r="G13" s="5">
        <v>573</v>
      </c>
      <c r="H13" s="19">
        <v>1598707.39</v>
      </c>
      <c r="I13" s="19">
        <v>1592950.58</v>
      </c>
      <c r="J13" s="19">
        <v>1548681.58</v>
      </c>
      <c r="K13" s="19">
        <f t="shared" si="0"/>
        <v>50025.809999999823</v>
      </c>
      <c r="L13" s="19">
        <f t="shared" si="1"/>
        <v>44269</v>
      </c>
      <c r="M13" s="19">
        <v>175477.59</v>
      </c>
      <c r="N13" s="19"/>
    </row>
    <row r="14" spans="1:14">
      <c r="A14" s="5">
        <v>9</v>
      </c>
      <c r="B14" s="2" t="s">
        <v>46</v>
      </c>
      <c r="C14" s="4"/>
      <c r="D14" s="3"/>
      <c r="E14" s="6">
        <v>5865.7</v>
      </c>
      <c r="F14" s="5">
        <v>144</v>
      </c>
      <c r="G14" s="5">
        <v>256</v>
      </c>
      <c r="H14" s="19">
        <v>1087097.6599999999</v>
      </c>
      <c r="I14" s="19">
        <v>1094181.56</v>
      </c>
      <c r="J14" s="19">
        <v>1173300.03</v>
      </c>
      <c r="K14" s="19">
        <f t="shared" si="0"/>
        <v>-86202.370000000112</v>
      </c>
      <c r="L14" s="19">
        <f t="shared" si="1"/>
        <v>-79118.469999999972</v>
      </c>
      <c r="M14" s="19">
        <v>89356.98</v>
      </c>
      <c r="N14" s="19"/>
    </row>
    <row r="15" spans="1:14">
      <c r="A15" s="5">
        <v>10</v>
      </c>
      <c r="B15" s="2" t="s">
        <v>47</v>
      </c>
      <c r="C15" s="4"/>
      <c r="D15" s="3"/>
      <c r="E15" s="6">
        <v>5844.3</v>
      </c>
      <c r="F15" s="5">
        <v>144</v>
      </c>
      <c r="G15" s="5">
        <v>261</v>
      </c>
      <c r="H15" s="19">
        <v>1083161.96</v>
      </c>
      <c r="I15" s="19">
        <v>1068616.24</v>
      </c>
      <c r="J15" s="19">
        <v>1200819.94</v>
      </c>
      <c r="K15" s="19">
        <f t="shared" si="0"/>
        <v>-117657.97999999998</v>
      </c>
      <c r="L15" s="19">
        <f t="shared" si="1"/>
        <v>-132203.69999999995</v>
      </c>
      <c r="M15" s="19">
        <v>94498.87</v>
      </c>
      <c r="N15" s="19"/>
    </row>
    <row r="16" spans="1:14">
      <c r="A16" s="5">
        <v>11</v>
      </c>
      <c r="B16" s="2" t="s">
        <v>36</v>
      </c>
      <c r="C16" s="4"/>
      <c r="D16" s="3"/>
      <c r="E16" s="6">
        <v>5872.1</v>
      </c>
      <c r="F16" s="5">
        <v>144</v>
      </c>
      <c r="G16" s="5">
        <v>258</v>
      </c>
      <c r="H16" s="19">
        <v>1088314.5</v>
      </c>
      <c r="I16" s="19">
        <v>1068668.8400000001</v>
      </c>
      <c r="J16" s="19">
        <v>1206792.8999999999</v>
      </c>
      <c r="K16" s="19">
        <f t="shared" si="0"/>
        <v>-118478.39999999991</v>
      </c>
      <c r="L16" s="19">
        <f t="shared" si="1"/>
        <v>-138124.05999999982</v>
      </c>
      <c r="M16" s="19">
        <v>99993.86</v>
      </c>
      <c r="N16" s="19"/>
    </row>
    <row r="17" spans="1:14">
      <c r="A17" s="5">
        <v>12</v>
      </c>
      <c r="B17" s="2" t="s">
        <v>17</v>
      </c>
      <c r="C17" s="4"/>
      <c r="D17" s="3"/>
      <c r="E17" s="6">
        <v>6252.6</v>
      </c>
      <c r="F17" s="5">
        <v>115</v>
      </c>
      <c r="G17" s="5">
        <v>315</v>
      </c>
      <c r="H17" s="19">
        <v>774097.97</v>
      </c>
      <c r="I17" s="19">
        <v>749676.54</v>
      </c>
      <c r="J17" s="19">
        <v>927511.35</v>
      </c>
      <c r="K17" s="19">
        <f t="shared" si="0"/>
        <v>-153413.38</v>
      </c>
      <c r="L17" s="19">
        <f t="shared" si="1"/>
        <v>-177834.80999999994</v>
      </c>
      <c r="M17" s="19">
        <v>72729.84</v>
      </c>
      <c r="N17" s="19"/>
    </row>
    <row r="18" spans="1:14">
      <c r="A18" s="5">
        <v>13</v>
      </c>
      <c r="B18" s="2" t="s">
        <v>18</v>
      </c>
      <c r="C18" s="4"/>
      <c r="D18" s="3"/>
      <c r="E18" s="6">
        <v>6213.4</v>
      </c>
      <c r="F18" s="5">
        <v>120</v>
      </c>
      <c r="G18" s="5">
        <v>320</v>
      </c>
      <c r="H18" s="19">
        <v>769244.47</v>
      </c>
      <c r="I18" s="19">
        <v>775140.36</v>
      </c>
      <c r="J18" s="19">
        <v>888644.02</v>
      </c>
      <c r="K18" s="19">
        <f t="shared" si="0"/>
        <v>-119399.55000000005</v>
      </c>
      <c r="L18" s="19">
        <f t="shared" si="1"/>
        <v>-113503.66000000003</v>
      </c>
      <c r="M18" s="19">
        <v>48895.21</v>
      </c>
      <c r="N18" s="19"/>
    </row>
    <row r="19" spans="1:14">
      <c r="A19" s="5">
        <v>14</v>
      </c>
      <c r="B19" s="2" t="s">
        <v>19</v>
      </c>
      <c r="C19" s="4"/>
      <c r="D19" s="3"/>
      <c r="E19" s="6">
        <v>5502.8</v>
      </c>
      <c r="F19" s="5">
        <v>104</v>
      </c>
      <c r="G19" s="5">
        <v>280</v>
      </c>
      <c r="H19" s="19">
        <v>653235.31999999995</v>
      </c>
      <c r="I19" s="19">
        <v>641983.68000000005</v>
      </c>
      <c r="J19" s="19">
        <v>837785.87</v>
      </c>
      <c r="K19" s="19">
        <f t="shared" si="0"/>
        <v>-184550.55000000005</v>
      </c>
      <c r="L19" s="19">
        <f t="shared" si="1"/>
        <v>-195802.18999999994</v>
      </c>
      <c r="M19" s="19">
        <v>77162.3</v>
      </c>
      <c r="N19" s="19"/>
    </row>
    <row r="20" spans="1:14">
      <c r="A20" s="5">
        <v>15</v>
      </c>
      <c r="B20" s="2" t="s">
        <v>20</v>
      </c>
      <c r="C20" s="4"/>
      <c r="D20" s="3"/>
      <c r="E20" s="6">
        <v>4536.6000000000004</v>
      </c>
      <c r="F20" s="5">
        <v>90</v>
      </c>
      <c r="G20" s="5">
        <v>203</v>
      </c>
      <c r="H20" s="19">
        <v>539411.52</v>
      </c>
      <c r="I20" s="19">
        <v>531551.22</v>
      </c>
      <c r="J20" s="19">
        <v>657595.93000000005</v>
      </c>
      <c r="K20" s="19">
        <f t="shared" si="0"/>
        <v>-118184.41000000003</v>
      </c>
      <c r="L20" s="19">
        <f t="shared" si="1"/>
        <v>-126044.71000000008</v>
      </c>
      <c r="M20" s="19">
        <v>56596.12</v>
      </c>
      <c r="N20" s="19"/>
    </row>
    <row r="21" spans="1:14">
      <c r="A21" s="5">
        <v>16</v>
      </c>
      <c r="B21" s="2" t="s">
        <v>21</v>
      </c>
      <c r="C21" s="4"/>
      <c r="D21" s="3"/>
      <c r="E21" s="6">
        <v>5567</v>
      </c>
      <c r="F21" s="5">
        <v>104</v>
      </c>
      <c r="G21" s="5">
        <v>268</v>
      </c>
      <c r="H21" s="19">
        <v>689217.21</v>
      </c>
      <c r="I21" s="19">
        <v>711893.37</v>
      </c>
      <c r="J21" s="19">
        <v>813528.11</v>
      </c>
      <c r="K21" s="19">
        <f t="shared" si="0"/>
        <v>-124310.90000000002</v>
      </c>
      <c r="L21" s="19">
        <f t="shared" si="1"/>
        <v>-101634.73999999999</v>
      </c>
      <c r="M21" s="19">
        <v>28587.89</v>
      </c>
      <c r="N21" s="19"/>
    </row>
    <row r="22" spans="1:14">
      <c r="A22" s="5">
        <v>17</v>
      </c>
      <c r="B22" s="2" t="s">
        <v>22</v>
      </c>
      <c r="C22" s="4"/>
      <c r="D22" s="3"/>
      <c r="E22" s="6">
        <v>3557</v>
      </c>
      <c r="F22" s="5">
        <v>80</v>
      </c>
      <c r="G22" s="5">
        <v>196</v>
      </c>
      <c r="H22" s="19">
        <v>386206.14</v>
      </c>
      <c r="I22" s="19">
        <v>386221.89</v>
      </c>
      <c r="J22" s="19">
        <v>454650.48</v>
      </c>
      <c r="K22" s="19">
        <f t="shared" si="0"/>
        <v>-68444.339999999967</v>
      </c>
      <c r="L22" s="19">
        <f t="shared" si="1"/>
        <v>-68428.589999999967</v>
      </c>
      <c r="M22" s="19">
        <v>31338.7</v>
      </c>
      <c r="N22" s="19"/>
    </row>
    <row r="23" spans="1:14">
      <c r="A23" s="5">
        <v>18</v>
      </c>
      <c r="B23" s="2" t="s">
        <v>23</v>
      </c>
      <c r="C23" s="4"/>
      <c r="D23" s="3"/>
      <c r="E23" s="6">
        <v>3959</v>
      </c>
      <c r="F23" s="5">
        <v>89</v>
      </c>
      <c r="G23" s="5">
        <v>244</v>
      </c>
      <c r="H23" s="19">
        <v>434628.04</v>
      </c>
      <c r="I23" s="19">
        <v>394894.69</v>
      </c>
      <c r="J23" s="19">
        <v>586751.73</v>
      </c>
      <c r="K23" s="19">
        <f t="shared" si="0"/>
        <v>-152123.69</v>
      </c>
      <c r="L23" s="19">
        <f t="shared" si="1"/>
        <v>-191857.03999999998</v>
      </c>
      <c r="M23" s="19">
        <v>117247.03</v>
      </c>
      <c r="N23" s="19"/>
    </row>
    <row r="24" spans="1:14">
      <c r="A24" s="5">
        <v>19</v>
      </c>
      <c r="B24" s="2" t="s">
        <v>24</v>
      </c>
      <c r="C24" s="4"/>
      <c r="D24" s="3"/>
      <c r="E24" s="6">
        <v>3933.6</v>
      </c>
      <c r="F24" s="5">
        <v>90</v>
      </c>
      <c r="G24" s="5">
        <v>245</v>
      </c>
      <c r="H24" s="19">
        <v>431899.47</v>
      </c>
      <c r="I24" s="19">
        <v>414616.42</v>
      </c>
      <c r="J24" s="19">
        <v>504661.87</v>
      </c>
      <c r="K24" s="19">
        <f t="shared" si="0"/>
        <v>-72762.400000000023</v>
      </c>
      <c r="L24" s="19">
        <f t="shared" si="1"/>
        <v>-90045.450000000012</v>
      </c>
      <c r="M24" s="19">
        <v>39158.800000000003</v>
      </c>
      <c r="N24" s="19"/>
    </row>
    <row r="25" spans="1:14">
      <c r="A25" s="5">
        <v>20</v>
      </c>
      <c r="B25" s="2" t="s">
        <v>25</v>
      </c>
      <c r="C25" s="4"/>
      <c r="D25" s="3"/>
      <c r="E25" s="6">
        <v>3614.3</v>
      </c>
      <c r="F25" s="5">
        <v>60</v>
      </c>
      <c r="G25" s="5">
        <v>190</v>
      </c>
      <c r="H25" s="19">
        <v>393151.14</v>
      </c>
      <c r="I25" s="19">
        <v>410338.56</v>
      </c>
      <c r="J25" s="19">
        <v>623327.78</v>
      </c>
      <c r="K25" s="19">
        <f t="shared" si="0"/>
        <v>-230176.64000000001</v>
      </c>
      <c r="L25" s="19">
        <f t="shared" si="1"/>
        <v>-212989.22000000003</v>
      </c>
      <c r="M25" s="19">
        <v>94276.76</v>
      </c>
      <c r="N25" s="19"/>
    </row>
    <row r="26" spans="1:14">
      <c r="A26" s="5">
        <v>21</v>
      </c>
      <c r="B26" s="2" t="s">
        <v>26</v>
      </c>
      <c r="C26" s="4"/>
      <c r="D26" s="3"/>
      <c r="E26" s="6">
        <v>7027.7</v>
      </c>
      <c r="F26" s="5">
        <v>107</v>
      </c>
      <c r="G26" s="5">
        <v>262</v>
      </c>
      <c r="H26" s="19">
        <v>970203.27</v>
      </c>
      <c r="I26" s="19">
        <v>954626.14</v>
      </c>
      <c r="J26" s="19">
        <v>1018348.46</v>
      </c>
      <c r="K26" s="19">
        <f t="shared" si="0"/>
        <v>-48145.189999999944</v>
      </c>
      <c r="L26" s="19">
        <f t="shared" si="1"/>
        <v>-63722.319999999949</v>
      </c>
      <c r="M26" s="19">
        <v>44955.17</v>
      </c>
      <c r="N26" s="19"/>
    </row>
    <row r="27" spans="1:14">
      <c r="A27" s="5">
        <v>22</v>
      </c>
      <c r="B27" s="2" t="s">
        <v>27</v>
      </c>
      <c r="C27" s="4"/>
      <c r="D27" s="3" t="s">
        <v>28</v>
      </c>
      <c r="E27" s="6">
        <v>3681.4</v>
      </c>
      <c r="F27" s="5">
        <v>60</v>
      </c>
      <c r="G27" s="5">
        <v>142</v>
      </c>
      <c r="H27" s="19">
        <v>455813.15</v>
      </c>
      <c r="I27" s="19">
        <v>458961.22</v>
      </c>
      <c r="J27" s="19">
        <v>619793.39</v>
      </c>
      <c r="K27" s="19">
        <f t="shared" si="0"/>
        <v>-163980.24</v>
      </c>
      <c r="L27" s="19">
        <f t="shared" si="1"/>
        <v>-160832.17000000004</v>
      </c>
      <c r="M27" s="19">
        <v>75429.2</v>
      </c>
      <c r="N27" s="19"/>
    </row>
    <row r="28" spans="1:14">
      <c r="A28" s="5">
        <v>23</v>
      </c>
      <c r="B28" s="2" t="s">
        <v>29</v>
      </c>
      <c r="C28" s="4"/>
      <c r="D28" s="3"/>
      <c r="E28" s="6">
        <v>5062.1000000000004</v>
      </c>
      <c r="F28" s="5">
        <v>72</v>
      </c>
      <c r="G28" s="5">
        <v>218</v>
      </c>
      <c r="H28" s="19">
        <v>698843.83</v>
      </c>
      <c r="I28" s="19">
        <v>686977.6</v>
      </c>
      <c r="J28" s="19">
        <v>709848.15</v>
      </c>
      <c r="K28" s="19">
        <f t="shared" si="0"/>
        <v>-11004.320000000065</v>
      </c>
      <c r="L28" s="19">
        <f t="shared" si="1"/>
        <v>-22870.550000000047</v>
      </c>
      <c r="M28" s="19">
        <v>53598.17</v>
      </c>
      <c r="N28" s="19"/>
    </row>
    <row r="29" spans="1:14">
      <c r="A29" s="5">
        <v>24</v>
      </c>
      <c r="B29" s="2" t="s">
        <v>30</v>
      </c>
      <c r="C29" s="4"/>
      <c r="D29" s="3"/>
      <c r="E29" s="6">
        <v>3703.8</v>
      </c>
      <c r="F29" s="5">
        <v>73</v>
      </c>
      <c r="G29" s="5">
        <v>166</v>
      </c>
      <c r="H29" s="19">
        <v>458545.85</v>
      </c>
      <c r="I29" s="19">
        <v>451205.42</v>
      </c>
      <c r="J29" s="19">
        <v>522054.68</v>
      </c>
      <c r="K29" s="19">
        <f t="shared" si="0"/>
        <v>-63508.830000000016</v>
      </c>
      <c r="L29" s="19">
        <f t="shared" si="1"/>
        <v>-70849.260000000009</v>
      </c>
      <c r="M29" s="19">
        <v>14058.3</v>
      </c>
      <c r="N29" s="19"/>
    </row>
    <row r="30" spans="1:14">
      <c r="A30" s="5">
        <v>25</v>
      </c>
      <c r="B30" s="2" t="s">
        <v>31</v>
      </c>
      <c r="C30" s="4"/>
      <c r="D30" s="3"/>
      <c r="E30" s="6">
        <v>5299.9</v>
      </c>
      <c r="F30" s="5">
        <v>99</v>
      </c>
      <c r="G30" s="5">
        <v>231</v>
      </c>
      <c r="H30" s="19">
        <v>656062.12</v>
      </c>
      <c r="I30" s="19">
        <v>642080.89</v>
      </c>
      <c r="J30" s="19">
        <v>713816.55</v>
      </c>
      <c r="K30" s="19">
        <f t="shared" si="0"/>
        <v>-57754.430000000051</v>
      </c>
      <c r="L30" s="19">
        <f t="shared" si="1"/>
        <v>-71735.660000000033</v>
      </c>
      <c r="M30" s="19">
        <v>40563.99</v>
      </c>
      <c r="N30" s="19"/>
    </row>
    <row r="31" spans="1:14">
      <c r="A31" s="5">
        <v>26</v>
      </c>
      <c r="B31" s="2" t="s">
        <v>33</v>
      </c>
      <c r="C31" s="4"/>
      <c r="D31" s="3"/>
      <c r="E31" s="6">
        <v>20565.599999999999</v>
      </c>
      <c r="F31" s="5">
        <v>527</v>
      </c>
      <c r="G31" s="5">
        <v>896</v>
      </c>
      <c r="H31" s="19">
        <v>2838981.77</v>
      </c>
      <c r="I31" s="19">
        <v>2797300.68</v>
      </c>
      <c r="J31" s="19">
        <v>3228888.71</v>
      </c>
      <c r="K31" s="19">
        <f t="shared" si="0"/>
        <v>-389906.93999999994</v>
      </c>
      <c r="L31" s="19">
        <f t="shared" si="1"/>
        <v>-431588.0299999998</v>
      </c>
      <c r="M31" s="19">
        <v>243771.7</v>
      </c>
      <c r="N31" s="19"/>
    </row>
    <row r="32" spans="1:14">
      <c r="A32" s="5">
        <v>27</v>
      </c>
      <c r="B32" s="2" t="s">
        <v>49</v>
      </c>
      <c r="C32" s="4"/>
      <c r="D32" s="3"/>
      <c r="E32" s="6">
        <v>4575.6000000000004</v>
      </c>
      <c r="F32" s="5">
        <v>90</v>
      </c>
      <c r="G32" s="5">
        <v>222</v>
      </c>
      <c r="H32" s="19">
        <v>792277.62</v>
      </c>
      <c r="I32" s="19">
        <v>727298.82</v>
      </c>
      <c r="J32" s="19">
        <v>676172.28</v>
      </c>
      <c r="K32" s="19">
        <f t="shared" si="0"/>
        <v>116105.33999999997</v>
      </c>
      <c r="L32" s="19">
        <f t="shared" si="1"/>
        <v>51126.539999999921</v>
      </c>
      <c r="M32" s="19">
        <v>68398.73</v>
      </c>
      <c r="N32" s="19"/>
    </row>
    <row r="33" spans="1:14">
      <c r="A33" s="5">
        <v>28</v>
      </c>
      <c r="B33" s="2" t="s">
        <v>50</v>
      </c>
      <c r="C33" s="4"/>
      <c r="D33" s="3"/>
      <c r="E33" s="6">
        <v>3352.1</v>
      </c>
      <c r="F33" s="5">
        <v>65</v>
      </c>
      <c r="G33" s="5">
        <v>149</v>
      </c>
      <c r="H33" s="19">
        <v>578567.49</v>
      </c>
      <c r="I33" s="19">
        <v>504951.06</v>
      </c>
      <c r="J33" s="19">
        <v>639927.16</v>
      </c>
      <c r="K33" s="19">
        <f t="shared" si="0"/>
        <v>-61359.670000000042</v>
      </c>
      <c r="L33" s="19">
        <f t="shared" si="1"/>
        <v>-134976.10000000003</v>
      </c>
      <c r="M33" s="19">
        <v>77490.78</v>
      </c>
      <c r="N33" s="19"/>
    </row>
    <row r="34" spans="1:14">
      <c r="A34" s="5">
        <v>29</v>
      </c>
      <c r="B34" s="2" t="s">
        <v>51</v>
      </c>
      <c r="C34" s="4"/>
      <c r="D34" s="3"/>
      <c r="E34" s="6">
        <v>3499.7</v>
      </c>
      <c r="F34" s="5">
        <v>80</v>
      </c>
      <c r="G34" s="5">
        <v>175</v>
      </c>
      <c r="H34" s="19">
        <v>592325.69999999995</v>
      </c>
      <c r="I34" s="19">
        <v>532621.80000000005</v>
      </c>
      <c r="J34" s="19">
        <v>478118.82</v>
      </c>
      <c r="K34" s="19">
        <f t="shared" si="0"/>
        <v>114206.87999999995</v>
      </c>
      <c r="L34" s="19">
        <f t="shared" si="1"/>
        <v>54502.98000000004</v>
      </c>
      <c r="M34" s="19">
        <v>62846.21</v>
      </c>
      <c r="N34" s="19"/>
    </row>
    <row r="35" spans="1:14">
      <c r="A35" s="5">
        <v>30</v>
      </c>
      <c r="B35" s="2" t="s">
        <v>52</v>
      </c>
      <c r="C35" s="4"/>
      <c r="D35" s="3"/>
      <c r="E35" s="6">
        <v>2212.5</v>
      </c>
      <c r="F35" s="5">
        <v>43</v>
      </c>
      <c r="G35" s="5">
        <v>96</v>
      </c>
      <c r="H35" s="19">
        <v>375941.05</v>
      </c>
      <c r="I35" s="19">
        <v>345546.19</v>
      </c>
      <c r="J35" s="19">
        <v>351016.26</v>
      </c>
      <c r="K35" s="19">
        <f t="shared" si="0"/>
        <v>24924.789999999979</v>
      </c>
      <c r="L35" s="19">
        <f t="shared" si="1"/>
        <v>-5470.070000000007</v>
      </c>
      <c r="M35" s="19">
        <v>31994.59</v>
      </c>
      <c r="N35" s="19"/>
    </row>
    <row r="36" spans="1:14">
      <c r="A36" s="5">
        <v>31</v>
      </c>
      <c r="B36" s="2" t="s">
        <v>53</v>
      </c>
      <c r="C36" s="4"/>
      <c r="D36" s="3"/>
      <c r="E36" s="6">
        <v>2546</v>
      </c>
      <c r="F36" s="5">
        <v>64</v>
      </c>
      <c r="G36" s="5">
        <v>124</v>
      </c>
      <c r="H36" s="19">
        <v>431012.34</v>
      </c>
      <c r="I36" s="19">
        <v>382634.16</v>
      </c>
      <c r="J36" s="19">
        <v>420486.15</v>
      </c>
      <c r="K36" s="19">
        <f t="shared" si="0"/>
        <v>10526.190000000002</v>
      </c>
      <c r="L36" s="19">
        <f t="shared" si="1"/>
        <v>-37851.990000000049</v>
      </c>
      <c r="M36" s="19">
        <v>50924.4</v>
      </c>
      <c r="N36" s="19"/>
    </row>
    <row r="37" spans="1:14">
      <c r="A37" s="5">
        <v>32</v>
      </c>
      <c r="B37" s="2" t="s">
        <v>54</v>
      </c>
      <c r="C37" s="4"/>
      <c r="D37" s="3"/>
      <c r="E37" s="19">
        <v>2065.39</v>
      </c>
      <c r="F37" s="5">
        <v>37</v>
      </c>
      <c r="G37" s="5">
        <v>85</v>
      </c>
      <c r="H37" s="19">
        <v>209049.61</v>
      </c>
      <c r="I37" s="19">
        <v>192853.03</v>
      </c>
      <c r="J37" s="19">
        <v>229311.58</v>
      </c>
      <c r="K37" s="19">
        <f t="shared" si="0"/>
        <v>-20261.97</v>
      </c>
      <c r="L37" s="19">
        <f t="shared" si="1"/>
        <v>-36458.549999999988</v>
      </c>
      <c r="M37" s="19">
        <v>17049.03</v>
      </c>
      <c r="N37" s="19"/>
    </row>
    <row r="38" spans="1:14">
      <c r="A38" s="5">
        <v>33</v>
      </c>
      <c r="B38" s="2" t="s">
        <v>55</v>
      </c>
      <c r="C38" s="4"/>
      <c r="D38" s="3"/>
      <c r="E38" s="6">
        <v>1506.8</v>
      </c>
      <c r="F38" s="5">
        <v>39</v>
      </c>
      <c r="G38" s="5">
        <v>74</v>
      </c>
      <c r="H38" s="19">
        <v>162336.79999999999</v>
      </c>
      <c r="I38" s="19">
        <v>142933.23000000001</v>
      </c>
      <c r="J38" s="19">
        <v>138339.94</v>
      </c>
      <c r="K38" s="19">
        <f t="shared" si="0"/>
        <v>23996.859999999986</v>
      </c>
      <c r="L38" s="19">
        <f t="shared" si="1"/>
        <v>4593.2900000000081</v>
      </c>
      <c r="M38" s="19">
        <v>20424.810000000001</v>
      </c>
      <c r="N38" s="19"/>
    </row>
    <row r="39" spans="1:14">
      <c r="A39" s="5">
        <v>34</v>
      </c>
      <c r="B39" s="2" t="s">
        <v>56</v>
      </c>
      <c r="C39" s="4"/>
      <c r="D39" s="3"/>
      <c r="E39" s="19">
        <v>3320.92</v>
      </c>
      <c r="F39" s="5">
        <v>70</v>
      </c>
      <c r="G39" s="5">
        <v>158</v>
      </c>
      <c r="H39" s="19">
        <v>209105.07</v>
      </c>
      <c r="I39" s="19">
        <v>169997.78</v>
      </c>
      <c r="J39" s="19">
        <v>193936.57</v>
      </c>
      <c r="K39" s="19">
        <f t="shared" si="0"/>
        <v>15168.5</v>
      </c>
      <c r="L39" s="19">
        <f t="shared" si="1"/>
        <v>-23938.790000000008</v>
      </c>
      <c r="M39" s="19">
        <v>41165.57</v>
      </c>
      <c r="N39" s="19"/>
    </row>
    <row r="40" spans="1:14">
      <c r="A40" s="5">
        <v>35</v>
      </c>
      <c r="B40" s="2" t="s">
        <v>57</v>
      </c>
      <c r="C40" s="4"/>
      <c r="D40" s="3"/>
      <c r="E40" s="6">
        <v>1283.2</v>
      </c>
      <c r="F40" s="5">
        <v>32</v>
      </c>
      <c r="G40" s="5">
        <v>59</v>
      </c>
      <c r="H40" s="19">
        <v>59245.34</v>
      </c>
      <c r="I40" s="19">
        <v>47232</v>
      </c>
      <c r="J40" s="19">
        <v>69632.13</v>
      </c>
      <c r="K40" s="19">
        <f t="shared" si="0"/>
        <v>-10386.790000000008</v>
      </c>
      <c r="L40" s="19">
        <f t="shared" si="1"/>
        <v>-22400.130000000005</v>
      </c>
      <c r="M40" s="19">
        <v>12645.63</v>
      </c>
      <c r="N40" s="19"/>
    </row>
    <row r="41" spans="1:14">
      <c r="A41" s="5"/>
      <c r="B41" s="2"/>
      <c r="C41" s="4"/>
      <c r="D41" s="3"/>
      <c r="E41" s="6"/>
      <c r="F41" s="5"/>
      <c r="G41" s="5"/>
      <c r="H41" s="19"/>
      <c r="I41" s="19"/>
      <c r="J41" s="19"/>
      <c r="K41" s="19"/>
      <c r="L41" s="19"/>
      <c r="M41" s="19"/>
      <c r="N41" s="19"/>
    </row>
    <row r="42" spans="1:14">
      <c r="A42" s="5"/>
      <c r="B42" s="2"/>
      <c r="C42" s="16" t="s">
        <v>10</v>
      </c>
      <c r="D42" s="3"/>
      <c r="E42" s="21">
        <f t="shared" ref="E42:G42" si="2">SUM(E6:E41)</f>
        <v>176292.81000000006</v>
      </c>
      <c r="F42" s="15">
        <f t="shared" si="2"/>
        <v>3624</v>
      </c>
      <c r="G42" s="15">
        <f t="shared" si="2"/>
        <v>8382</v>
      </c>
      <c r="H42" s="20">
        <f t="shared" ref="H42:N42" si="3">SUM(H6:H41)</f>
        <v>23557599.130000003</v>
      </c>
      <c r="I42" s="20">
        <f>SUM(I6:I41)</f>
        <v>22967518.960000005</v>
      </c>
      <c r="J42" s="21">
        <f t="shared" si="3"/>
        <v>26300376.809999999</v>
      </c>
      <c r="K42" s="21">
        <f t="shared" si="3"/>
        <v>-2742777.6800000011</v>
      </c>
      <c r="L42" s="21">
        <f t="shared" si="3"/>
        <v>-3332857.8499999996</v>
      </c>
      <c r="M42" s="21">
        <f t="shared" si="3"/>
        <v>2355636.0799999991</v>
      </c>
      <c r="N42" s="21">
        <f t="shared" si="3"/>
        <v>0</v>
      </c>
    </row>
    <row r="43" spans="1:14">
      <c r="A43" s="1"/>
      <c r="B43" s="2"/>
      <c r="C43" s="4"/>
      <c r="D43" s="3"/>
      <c r="E43" s="1"/>
      <c r="F43" s="1"/>
      <c r="G43" s="5"/>
      <c r="H43" s="1"/>
      <c r="I43" s="1"/>
      <c r="J43" s="1"/>
      <c r="K43" s="5"/>
      <c r="L43" s="5"/>
      <c r="M43" s="22"/>
      <c r="N43" s="22"/>
    </row>
    <row r="45" spans="1:14">
      <c r="E45" t="s">
        <v>34</v>
      </c>
      <c r="I45" t="s">
        <v>35</v>
      </c>
    </row>
  </sheetData>
  <pageMargins left="0.31496062992125984" right="0.31496062992125984" top="0.55118110236220474" bottom="0.15748031496062992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9" sqref="I9"/>
    </sheetView>
  </sheetViews>
  <sheetFormatPr defaultRowHeight="14.4"/>
  <cols>
    <col min="1" max="1" width="6.6640625" customWidth="1"/>
    <col min="7" max="7" width="8.6640625" customWidth="1"/>
    <col min="9" max="9" width="9.6640625" customWidth="1"/>
  </cols>
  <sheetData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2018-03-28T05:48:43Z</cp:lastPrinted>
  <dcterms:created xsi:type="dcterms:W3CDTF">2012-02-02T05:12:53Z</dcterms:created>
  <dcterms:modified xsi:type="dcterms:W3CDTF">2018-03-28T05:49:36Z</dcterms:modified>
</cp:coreProperties>
</file>